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ketrasentc.sharepoint.com/Shared drive/Shared Documents/Finance/Monthly Accounts for Payment/2023 -2024/July 2023/Invoices/"/>
    </mc:Choice>
  </mc:AlternateContent>
  <xr:revisionPtr revIDLastSave="5" documentId="14_{FFDD617A-8BF2-4E55-8827-FFC9C1FDEA0F}" xr6:coauthVersionLast="47" xr6:coauthVersionMax="47" xr10:uidLastSave="{E450246A-8416-41A0-9F9F-C8FBA50DD226}"/>
  <bookViews>
    <workbookView xWindow="-108" yWindow="-108" windowWidth="23256" windowHeight="12456" xr2:uid="{885F3C42-FAD2-454E-91CD-7958BEE259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21" i="1"/>
  <c r="G20" i="1"/>
  <c r="G18" i="1"/>
  <c r="G17" i="1"/>
  <c r="G16" i="1"/>
  <c r="G14" i="1"/>
  <c r="G13" i="1"/>
  <c r="G12" i="1"/>
  <c r="G11" i="1"/>
  <c r="G10" i="1"/>
  <c r="G8" i="1"/>
  <c r="D60" i="1"/>
  <c r="D70" i="1" l="1"/>
  <c r="D61" i="1" l="1"/>
  <c r="G26" i="1"/>
</calcChain>
</file>

<file path=xl/sharedStrings.xml><?xml version="1.0" encoding="utf-8"?>
<sst xmlns="http://schemas.openxmlformats.org/spreadsheetml/2006/main" count="136" uniqueCount="103">
  <si>
    <t>Payee</t>
  </si>
  <si>
    <t>Description</t>
  </si>
  <si>
    <t>F/Hall £</t>
  </si>
  <si>
    <t>General £</t>
  </si>
  <si>
    <t xml:space="preserve">VAT </t>
  </si>
  <si>
    <t xml:space="preserve">Total </t>
  </si>
  <si>
    <t>£</t>
  </si>
  <si>
    <t xml:space="preserve">Now Pensions </t>
  </si>
  <si>
    <t>WLDC</t>
  </si>
  <si>
    <t xml:space="preserve">Ref </t>
  </si>
  <si>
    <t>DD</t>
  </si>
  <si>
    <t>Total</t>
  </si>
  <si>
    <t xml:space="preserve">Sub totals </t>
  </si>
  <si>
    <t>Total Transferred to refund MRTC</t>
  </si>
  <si>
    <t xml:space="preserve">Payment Totals </t>
  </si>
  <si>
    <t xml:space="preserve">BT </t>
  </si>
  <si>
    <t xml:space="preserve">REF </t>
  </si>
  <si>
    <t xml:space="preserve">Payee </t>
  </si>
  <si>
    <t xml:space="preserve">Description </t>
  </si>
  <si>
    <t xml:space="preserve">Total £ </t>
  </si>
  <si>
    <t>EE</t>
  </si>
  <si>
    <t>pre-authorised automated payments since the last meeting  - To note</t>
  </si>
  <si>
    <t xml:space="preserve">Town Partnership Expenses - to be paid by MRTC as administrators (Please note due to current banking  constraints these are paid from MRTC Funds which are then refunded by bank transfer) </t>
  </si>
  <si>
    <t>Sub total</t>
  </si>
  <si>
    <t>Festival Hall deposit/bar refunds paid since last meeting</t>
  </si>
  <si>
    <t xml:space="preserve">Hall hirers </t>
  </si>
  <si>
    <t xml:space="preserve">Refuse &amp; Recycling </t>
  </si>
  <si>
    <t>Non Domestic rates Office</t>
  </si>
  <si>
    <t>Non Domestic rates OPS</t>
  </si>
  <si>
    <t xml:space="preserve">Electricity OPS </t>
  </si>
  <si>
    <t xml:space="preserve">Electricity FH </t>
  </si>
  <si>
    <t xml:space="preserve">Electricity MP </t>
  </si>
  <si>
    <t xml:space="preserve">Employer service Charge </t>
  </si>
  <si>
    <t xml:space="preserve">Employer / Employee contributions </t>
  </si>
  <si>
    <t xml:space="preserve">Gas FH  </t>
  </si>
  <si>
    <t xml:space="preserve">Mobile Phones </t>
  </si>
  <si>
    <t>Non Domestic rates Market</t>
  </si>
  <si>
    <t>Non Domestic rates FH</t>
  </si>
  <si>
    <t>Gas</t>
  </si>
  <si>
    <t>GAS</t>
  </si>
  <si>
    <t xml:space="preserve">      June 2023 Payments for authorisation   (Authorised for electronic payment where required)						</t>
  </si>
  <si>
    <t>Market Rasen Town Council Accounts for payment July 2023</t>
  </si>
  <si>
    <t>Wave</t>
  </si>
  <si>
    <t>UTB 475</t>
  </si>
  <si>
    <t>Hags</t>
  </si>
  <si>
    <t>chain links playparks</t>
  </si>
  <si>
    <t>UTB476</t>
  </si>
  <si>
    <t>AJ Williams</t>
  </si>
  <si>
    <t>grasscutting</t>
  </si>
  <si>
    <t>UTB477</t>
  </si>
  <si>
    <t>Amazon</t>
  </si>
  <si>
    <t>diary</t>
  </si>
  <si>
    <t>UTB478</t>
  </si>
  <si>
    <t>paper</t>
  </si>
  <si>
    <t>UTB479</t>
  </si>
  <si>
    <t>Security-Gardeners Market</t>
  </si>
  <si>
    <t>UTB480</t>
  </si>
  <si>
    <t>election costs</t>
  </si>
  <si>
    <t>UTB481</t>
  </si>
  <si>
    <t>Zest printing</t>
  </si>
  <si>
    <t>Sign for outside Committee Room saying "committee Room"</t>
  </si>
  <si>
    <t>UTB</t>
  </si>
  <si>
    <t>UTB482</t>
  </si>
  <si>
    <t>Konica Minolta</t>
  </si>
  <si>
    <t>printer hire June to Sept</t>
  </si>
  <si>
    <t>UTB483</t>
  </si>
  <si>
    <t>Lincoln Web design</t>
  </si>
  <si>
    <t>Office,mailboxes laptop loan/setup, set up cllr emails, create keyholder form</t>
  </si>
  <si>
    <t>UTB484</t>
  </si>
  <si>
    <t>Microshade</t>
  </si>
  <si>
    <t xml:space="preserve">Hosted application service </t>
  </si>
  <si>
    <t>UTB485</t>
  </si>
  <si>
    <t>NBB recycled furniture</t>
  </si>
  <si>
    <t xml:space="preserve">recycled planks to repair benches at playparks   </t>
  </si>
  <si>
    <t>UTB486</t>
  </si>
  <si>
    <t>Pestcotek</t>
  </si>
  <si>
    <t>mole inspection Mill Rd playing field</t>
  </si>
  <si>
    <t>UTB487</t>
  </si>
  <si>
    <t>Root Studio</t>
  </si>
  <si>
    <t>MR Heritage Tour annual domain reg and website hosting</t>
  </si>
  <si>
    <t>Stance Security</t>
  </si>
  <si>
    <t>ICO</t>
  </si>
  <si>
    <t>Data protection annual fee</t>
  </si>
  <si>
    <t>UTB488</t>
  </si>
  <si>
    <t>materials  MP £23.94  OPS £156.92 General  £58.74</t>
  </si>
  <si>
    <t xml:space="preserve">Electricity Office </t>
  </si>
  <si>
    <t>Public Works Loan</t>
  </si>
  <si>
    <t xml:space="preserve">Market Place </t>
  </si>
  <si>
    <t>Huw Gray</t>
  </si>
  <si>
    <t>UTB489</t>
  </si>
  <si>
    <t>Margaret Flowers</t>
  </si>
  <si>
    <t>Flowers for the Cenetaph</t>
  </si>
  <si>
    <t>OPS water sewage 5 March to 20 June-on accounts</t>
  </si>
  <si>
    <t>dd</t>
  </si>
  <si>
    <t>phones and broadband June -on accounts</t>
  </si>
  <si>
    <t>Phones and broadband July</t>
  </si>
  <si>
    <t>GaS fh -on accounts</t>
  </si>
  <si>
    <t>FH 20-21</t>
  </si>
  <si>
    <t>UTB500</t>
  </si>
  <si>
    <t>Rasen Environment Group</t>
  </si>
  <si>
    <t>Transfer from Town Partnership Account</t>
  </si>
  <si>
    <t>Monthly salaries</t>
  </si>
  <si>
    <t>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</si>
</sst>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0&quot; &quot;;&quot;-&quot;#,##0.00&quot; &quot;;&quot; -&quot;#&quot; &quot;;@&quot; &quot;"/>
    <numFmt numFmtId="166" formatCode="#,##0.00&quot; &quot;[$€-407];[Red]&quot;-&quot;#,##0.00&quot; &quot;[$€-407]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79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164" fontId="0" fillId="0" borderId="0" xfId="0" applyNumberFormat="1"/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2" fillId="0" borderId="1" xfId="1" applyNumberFormat="1" applyFon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164" fontId="8" fillId="0" borderId="1" xfId="0" applyNumberFormat="1" applyFont="1" applyBorder="1"/>
    <xf numFmtId="0" fontId="8" fillId="0" borderId="1" xfId="0" applyFont="1" applyBorder="1"/>
    <xf numFmtId="0" fontId="0" fillId="0" borderId="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164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164" fontId="8" fillId="0" borderId="0" xfId="0" applyNumberFormat="1" applyFont="1" applyAlignment="1">
      <alignment horizontal="right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</cellXfs>
  <cellStyles count="7">
    <cellStyle name="Excel_BuiltIn_Comma" xfId="2" xr:uid="{AA090DED-C8AD-47BE-A965-292142A32901}"/>
    <cellStyle name="Heading" xfId="3" xr:uid="{A80E7B48-DFDE-42E8-B799-CB9DA1F2E162}"/>
    <cellStyle name="Heading1" xfId="4" xr:uid="{A3C70944-8D8A-49AA-A12F-9D0E8F67B539}"/>
    <cellStyle name="Normal" xfId="0" builtinId="0"/>
    <cellStyle name="Normal 2" xfId="1" xr:uid="{98507BC2-17F2-49EA-BB2E-2CD71BCA7667}"/>
    <cellStyle name="Result" xfId="5" xr:uid="{193CD6B2-14C8-4075-A3EE-ABE2A85F538E}"/>
    <cellStyle name="Result2" xfId="6" xr:uid="{1678AF9B-D9C1-4F28-8171-3B0865B63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9053-C30A-426D-BF54-F4CC1E86889D}">
  <sheetPr>
    <pageSetUpPr fitToPage="1"/>
  </sheetPr>
  <dimension ref="A1:M74"/>
  <sheetViews>
    <sheetView tabSelected="1" topLeftCell="A45" zoomScaleNormal="100" workbookViewId="0">
      <selection activeCell="G59" sqref="G59"/>
    </sheetView>
  </sheetViews>
  <sheetFormatPr defaultColWidth="13.44140625" defaultRowHeight="14.4" x14ac:dyDescent="0.3"/>
  <cols>
    <col min="1" max="1" width="11.77734375" customWidth="1"/>
    <col min="2" max="2" width="22.44140625" bestFit="1" customWidth="1"/>
    <col min="3" max="3" width="36.33203125" bestFit="1" customWidth="1"/>
    <col min="4" max="4" width="16.44140625" customWidth="1"/>
  </cols>
  <sheetData>
    <row r="1" spans="1:7" ht="27.75" customHeight="1" thickBot="1" x14ac:dyDescent="0.35">
      <c r="A1" s="69" t="s">
        <v>41</v>
      </c>
      <c r="B1" s="70"/>
      <c r="C1" s="70"/>
      <c r="D1" s="70"/>
      <c r="E1" s="70"/>
      <c r="F1" s="70"/>
      <c r="G1" s="71"/>
    </row>
    <row r="2" spans="1:7" x14ac:dyDescent="0.3">
      <c r="A2" s="72" t="s">
        <v>9</v>
      </c>
      <c r="B2" s="72" t="s">
        <v>0</v>
      </c>
      <c r="C2" s="74" t="s">
        <v>1</v>
      </c>
      <c r="D2" s="76" t="s">
        <v>2</v>
      </c>
      <c r="E2" s="78" t="s">
        <v>3</v>
      </c>
      <c r="F2" s="1" t="s">
        <v>4</v>
      </c>
      <c r="G2" s="1" t="s">
        <v>5</v>
      </c>
    </row>
    <row r="3" spans="1:7" x14ac:dyDescent="0.3">
      <c r="A3" s="73"/>
      <c r="B3" s="73"/>
      <c r="C3" s="75"/>
      <c r="D3" s="77"/>
      <c r="E3" s="77"/>
      <c r="F3" s="2" t="s">
        <v>6</v>
      </c>
      <c r="G3" s="2" t="s">
        <v>6</v>
      </c>
    </row>
    <row r="4" spans="1:7" x14ac:dyDescent="0.3">
      <c r="A4" s="60" t="s">
        <v>21</v>
      </c>
      <c r="B4" s="61"/>
      <c r="C4" s="61"/>
      <c r="D4" s="61"/>
      <c r="E4" s="61"/>
      <c r="F4" s="61"/>
      <c r="G4" s="62"/>
    </row>
    <row r="5" spans="1:7" x14ac:dyDescent="0.3">
      <c r="A5" s="49" t="s">
        <v>10</v>
      </c>
      <c r="B5" s="49" t="s">
        <v>15</v>
      </c>
      <c r="C5" s="49" t="s">
        <v>95</v>
      </c>
      <c r="D5" s="16"/>
      <c r="E5" s="52">
        <v>72.61</v>
      </c>
      <c r="F5" s="20">
        <v>14.52</v>
      </c>
      <c r="G5" s="41">
        <v>87.13</v>
      </c>
    </row>
    <row r="6" spans="1:7" ht="14.4" customHeight="1" x14ac:dyDescent="0.3">
      <c r="A6" s="49" t="s">
        <v>10</v>
      </c>
      <c r="B6" s="49" t="s">
        <v>7</v>
      </c>
      <c r="C6" s="49" t="s">
        <v>33</v>
      </c>
      <c r="D6" s="16"/>
      <c r="E6" s="16">
        <v>531.32000000000005</v>
      </c>
      <c r="F6" s="53"/>
      <c r="G6" s="16">
        <v>531.32000000000005</v>
      </c>
    </row>
    <row r="7" spans="1:7" ht="14.4" customHeight="1" x14ac:dyDescent="0.3">
      <c r="A7" s="16" t="s">
        <v>10</v>
      </c>
      <c r="B7" s="16" t="s">
        <v>39</v>
      </c>
      <c r="C7" s="16" t="s">
        <v>38</v>
      </c>
      <c r="D7" s="16"/>
      <c r="E7" s="16">
        <v>80.53</v>
      </c>
      <c r="F7" s="54">
        <v>4.0199999999999996</v>
      </c>
      <c r="G7" s="41">
        <v>84.55</v>
      </c>
    </row>
    <row r="8" spans="1:7" ht="14.4" customHeight="1" x14ac:dyDescent="0.3">
      <c r="A8" s="16" t="s">
        <v>10</v>
      </c>
      <c r="B8" s="16" t="s">
        <v>39</v>
      </c>
      <c r="C8" s="16" t="s">
        <v>34</v>
      </c>
      <c r="D8" s="16">
        <v>189.9</v>
      </c>
      <c r="E8" s="16"/>
      <c r="F8" s="55">
        <v>9.49</v>
      </c>
      <c r="G8" s="41">
        <f>SUM(D8+F8)</f>
        <v>199.39000000000001</v>
      </c>
    </row>
    <row r="9" spans="1:7" ht="14.4" customHeight="1" x14ac:dyDescent="0.3">
      <c r="A9" s="16" t="s">
        <v>10</v>
      </c>
      <c r="B9" s="16" t="s">
        <v>11</v>
      </c>
      <c r="C9" s="16" t="s">
        <v>30</v>
      </c>
      <c r="D9" s="16">
        <v>31.99</v>
      </c>
      <c r="E9" s="16"/>
      <c r="F9" s="54">
        <v>1.6</v>
      </c>
      <c r="G9" s="41">
        <v>33.590000000000003</v>
      </c>
    </row>
    <row r="10" spans="1:7" ht="14.4" customHeight="1" x14ac:dyDescent="0.3">
      <c r="A10" s="19" t="s">
        <v>10</v>
      </c>
      <c r="B10" s="19" t="s">
        <v>11</v>
      </c>
      <c r="C10" s="19" t="s">
        <v>29</v>
      </c>
      <c r="D10" s="20"/>
      <c r="E10" s="41">
        <v>90.8</v>
      </c>
      <c r="F10" s="41">
        <v>4.54</v>
      </c>
      <c r="G10" s="41">
        <f>SUM(E10+F10)</f>
        <v>95.34</v>
      </c>
    </row>
    <row r="11" spans="1:7" ht="14.4" customHeight="1" x14ac:dyDescent="0.3">
      <c r="A11" s="19" t="s">
        <v>10</v>
      </c>
      <c r="B11" s="19" t="s">
        <v>11</v>
      </c>
      <c r="C11" s="19" t="s">
        <v>31</v>
      </c>
      <c r="D11" s="42"/>
      <c r="E11" s="41">
        <v>10.42</v>
      </c>
      <c r="F11" s="20">
        <v>0.52</v>
      </c>
      <c r="G11" s="41">
        <f>SUM(E11+F11)</f>
        <v>10.94</v>
      </c>
    </row>
    <row r="12" spans="1:7" ht="14.4" customHeight="1" x14ac:dyDescent="0.3">
      <c r="A12" s="19" t="s">
        <v>10</v>
      </c>
      <c r="B12" s="19" t="s">
        <v>5</v>
      </c>
      <c r="C12" s="19" t="s">
        <v>85</v>
      </c>
      <c r="D12" s="42"/>
      <c r="E12" s="41">
        <v>32.44</v>
      </c>
      <c r="F12" s="20">
        <v>1.62</v>
      </c>
      <c r="G12" s="41">
        <f t="shared" ref="G12:G21" si="0">SUM(E12+F12)</f>
        <v>34.059999999999995</v>
      </c>
    </row>
    <row r="13" spans="1:7" x14ac:dyDescent="0.3">
      <c r="A13" s="19" t="s">
        <v>10</v>
      </c>
      <c r="B13" s="19" t="s">
        <v>20</v>
      </c>
      <c r="C13" s="19" t="s">
        <v>35</v>
      </c>
      <c r="D13" s="20"/>
      <c r="E13" s="20"/>
      <c r="F13" s="20"/>
      <c r="G13" s="41">
        <f t="shared" si="0"/>
        <v>0</v>
      </c>
    </row>
    <row r="14" spans="1:7" x14ac:dyDescent="0.3">
      <c r="A14" s="19" t="s">
        <v>10</v>
      </c>
      <c r="B14" s="19" t="s">
        <v>7</v>
      </c>
      <c r="C14" s="19" t="s">
        <v>32</v>
      </c>
      <c r="D14" s="20"/>
      <c r="E14" s="51">
        <v>12.5</v>
      </c>
      <c r="F14" s="20">
        <v>2.5</v>
      </c>
      <c r="G14" s="41">
        <f t="shared" si="0"/>
        <v>15</v>
      </c>
    </row>
    <row r="15" spans="1:7" x14ac:dyDescent="0.3">
      <c r="A15" s="19" t="s">
        <v>10</v>
      </c>
      <c r="B15" s="19" t="s">
        <v>8</v>
      </c>
      <c r="C15" s="19" t="s">
        <v>26</v>
      </c>
      <c r="D15" s="51">
        <v>66.95</v>
      </c>
      <c r="E15" s="25"/>
      <c r="F15" s="20"/>
      <c r="G15" s="41">
        <v>66.95</v>
      </c>
    </row>
    <row r="16" spans="1:7" x14ac:dyDescent="0.3">
      <c r="A16" s="19" t="s">
        <v>10</v>
      </c>
      <c r="B16" s="19" t="s">
        <v>8</v>
      </c>
      <c r="C16" s="19" t="s">
        <v>27</v>
      </c>
      <c r="D16" s="20"/>
      <c r="E16" s="41">
        <v>287</v>
      </c>
      <c r="F16" s="41"/>
      <c r="G16" s="41">
        <f t="shared" si="0"/>
        <v>287</v>
      </c>
    </row>
    <row r="17" spans="1:13" x14ac:dyDescent="0.3">
      <c r="A17" s="19" t="s">
        <v>10</v>
      </c>
      <c r="B17" s="19" t="s">
        <v>8</v>
      </c>
      <c r="C17" s="19" t="s">
        <v>28</v>
      </c>
      <c r="D17" s="20"/>
      <c r="E17" s="41">
        <v>183</v>
      </c>
      <c r="F17" s="41"/>
      <c r="G17" s="41">
        <f t="shared" si="0"/>
        <v>183</v>
      </c>
    </row>
    <row r="18" spans="1:13" x14ac:dyDescent="0.3">
      <c r="A18" s="19" t="s">
        <v>10</v>
      </c>
      <c r="B18" s="19" t="s">
        <v>8</v>
      </c>
      <c r="C18" s="19" t="s">
        <v>36</v>
      </c>
      <c r="D18" s="20"/>
      <c r="E18" s="41">
        <v>37</v>
      </c>
      <c r="F18" s="41"/>
      <c r="G18" s="41">
        <f t="shared" si="0"/>
        <v>37</v>
      </c>
    </row>
    <row r="19" spans="1:13" x14ac:dyDescent="0.3">
      <c r="A19" s="19" t="s">
        <v>10</v>
      </c>
      <c r="B19" s="19" t="s">
        <v>8</v>
      </c>
      <c r="C19" s="19" t="s">
        <v>37</v>
      </c>
      <c r="D19" s="20">
        <v>576</v>
      </c>
      <c r="E19" s="41"/>
      <c r="F19" s="41"/>
      <c r="G19" s="41">
        <v>576</v>
      </c>
    </row>
    <row r="20" spans="1:13" ht="16.2" customHeight="1" x14ac:dyDescent="0.3">
      <c r="A20" s="19" t="s">
        <v>10</v>
      </c>
      <c r="B20" s="19" t="s">
        <v>81</v>
      </c>
      <c r="C20" s="19" t="s">
        <v>82</v>
      </c>
      <c r="D20" s="20"/>
      <c r="E20" s="20">
        <v>35</v>
      </c>
      <c r="F20" s="20"/>
      <c r="G20" s="41">
        <f t="shared" si="0"/>
        <v>35</v>
      </c>
    </row>
    <row r="21" spans="1:13" s="25" customFormat="1" ht="27" customHeight="1" x14ac:dyDescent="0.3">
      <c r="A21" s="19" t="s">
        <v>10</v>
      </c>
      <c r="B21" s="19" t="s">
        <v>42</v>
      </c>
      <c r="C21" s="19" t="s">
        <v>92</v>
      </c>
      <c r="D21" s="20"/>
      <c r="E21" s="20">
        <v>136.69999999999999</v>
      </c>
      <c r="F21" s="20">
        <v>0</v>
      </c>
      <c r="G21" s="41">
        <f t="shared" si="0"/>
        <v>136.69999999999999</v>
      </c>
    </row>
    <row r="22" spans="1:13" s="25" customFormat="1" ht="27" customHeight="1" x14ac:dyDescent="0.3">
      <c r="A22" s="19" t="s">
        <v>93</v>
      </c>
      <c r="B22" s="19" t="s">
        <v>15</v>
      </c>
      <c r="C22" s="19" t="s">
        <v>94</v>
      </c>
      <c r="D22" s="20"/>
      <c r="E22" s="20">
        <v>71.56</v>
      </c>
      <c r="F22" s="20">
        <v>14.31</v>
      </c>
      <c r="G22" s="41">
        <v>85.87</v>
      </c>
    </row>
    <row r="23" spans="1:13" s="25" customFormat="1" ht="19.8" customHeight="1" x14ac:dyDescent="0.3">
      <c r="A23" s="19" t="s">
        <v>10</v>
      </c>
      <c r="B23" s="19" t="s">
        <v>86</v>
      </c>
      <c r="C23" s="19" t="s">
        <v>87</v>
      </c>
      <c r="D23" s="20"/>
      <c r="E23" s="20">
        <v>2947.6</v>
      </c>
      <c r="F23" s="20"/>
      <c r="G23" s="41">
        <v>2947.6</v>
      </c>
    </row>
    <row r="24" spans="1:13" s="25" customFormat="1" ht="19.8" customHeight="1" x14ac:dyDescent="0.3">
      <c r="A24" s="19" t="s">
        <v>10</v>
      </c>
      <c r="B24" s="19" t="s">
        <v>11</v>
      </c>
      <c r="C24" s="19" t="s">
        <v>96</v>
      </c>
      <c r="D24" s="56"/>
      <c r="E24" s="20">
        <v>39.85</v>
      </c>
      <c r="F24" s="20">
        <v>1.99</v>
      </c>
      <c r="G24" s="41">
        <v>41.84</v>
      </c>
    </row>
    <row r="25" spans="1:13" ht="21" customHeight="1" x14ac:dyDescent="0.3">
      <c r="A25" s="15" t="s">
        <v>12</v>
      </c>
      <c r="B25" s="15"/>
      <c r="C25" s="19"/>
      <c r="E25" s="4"/>
      <c r="F25" s="4"/>
      <c r="G25" s="4">
        <f>SUM(G5:G24)</f>
        <v>5488.28</v>
      </c>
      <c r="K25" s="21"/>
      <c r="L25" s="21"/>
      <c r="M25" s="21"/>
    </row>
    <row r="26" spans="1:13" ht="21.6" customHeight="1" x14ac:dyDescent="0.3">
      <c r="A26" s="50"/>
      <c r="B26" s="50"/>
      <c r="C26" s="50"/>
      <c r="E26" s="9"/>
      <c r="F26" s="9"/>
      <c r="G26" s="9">
        <f>G25</f>
        <v>5488.28</v>
      </c>
    </row>
    <row r="27" spans="1:13" ht="21" customHeight="1" x14ac:dyDescent="0.3">
      <c r="E27" s="45"/>
      <c r="F27" s="45"/>
      <c r="G27" s="46"/>
    </row>
    <row r="28" spans="1:13" ht="30" customHeight="1" x14ac:dyDescent="0.3">
      <c r="A28" s="47" t="s">
        <v>24</v>
      </c>
      <c r="B28" s="48"/>
      <c r="C28" s="48"/>
      <c r="D28" s="48"/>
      <c r="F28" s="13"/>
      <c r="G28" s="4"/>
    </row>
    <row r="29" spans="1:13" s="17" customFormat="1" ht="31.2" customHeight="1" x14ac:dyDescent="0.3">
      <c r="A29" s="3" t="s">
        <v>97</v>
      </c>
      <c r="B29" s="3" t="s">
        <v>25</v>
      </c>
      <c r="C29" s="3" t="s">
        <v>61</v>
      </c>
      <c r="D29" s="5">
        <v>125</v>
      </c>
      <c r="E29" s="5"/>
      <c r="F29" s="4"/>
      <c r="G29" s="13">
        <v>125</v>
      </c>
      <c r="I29" s="18"/>
    </row>
    <row r="30" spans="1:13" s="17" customFormat="1" ht="31.2" customHeight="1" x14ac:dyDescent="0.3">
      <c r="A30" s="15" t="s">
        <v>23</v>
      </c>
      <c r="B30" s="15"/>
      <c r="C30" s="15"/>
      <c r="D30" s="9"/>
      <c r="E30" s="5"/>
      <c r="F30" s="4"/>
      <c r="G30" s="13"/>
      <c r="I30" s="18"/>
    </row>
    <row r="31" spans="1:13" s="17" customFormat="1" ht="30" customHeight="1" x14ac:dyDescent="0.3">
      <c r="A31" s="44" t="s">
        <v>40</v>
      </c>
      <c r="B31" s="45"/>
      <c r="C31" s="45"/>
      <c r="D31" s="45"/>
      <c r="E31"/>
      <c r="F31" s="4"/>
      <c r="G31" s="13"/>
      <c r="I31" s="18"/>
    </row>
    <row r="32" spans="1:13" s="17" customFormat="1" ht="22.2" customHeight="1" x14ac:dyDescent="0.3">
      <c r="A32" s="32" t="s">
        <v>43</v>
      </c>
      <c r="B32" s="42" t="s">
        <v>44</v>
      </c>
      <c r="C32" s="42" t="s">
        <v>45</v>
      </c>
      <c r="D32" s="41"/>
      <c r="E32" s="5">
        <v>50.7</v>
      </c>
      <c r="F32" s="4">
        <v>10.14</v>
      </c>
      <c r="G32" s="41">
        <v>60.84</v>
      </c>
      <c r="I32" s="18"/>
    </row>
    <row r="33" spans="1:9" s="17" customFormat="1" ht="22.2" customHeight="1" x14ac:dyDescent="0.3">
      <c r="A33" s="32" t="s">
        <v>46</v>
      </c>
      <c r="B33" s="3" t="s">
        <v>47</v>
      </c>
      <c r="C33" s="3" t="s">
        <v>48</v>
      </c>
      <c r="D33" s="4"/>
      <c r="E33" s="34">
        <v>582</v>
      </c>
      <c r="F33" s="20">
        <v>116.4</v>
      </c>
      <c r="G33" s="41">
        <v>698.4</v>
      </c>
      <c r="I33" s="18"/>
    </row>
    <row r="34" spans="1:9" s="17" customFormat="1" ht="22.2" customHeight="1" x14ac:dyDescent="0.3">
      <c r="A34" s="32" t="s">
        <v>49</v>
      </c>
      <c r="B34" s="36" t="s">
        <v>50</v>
      </c>
      <c r="C34" s="35" t="s">
        <v>51</v>
      </c>
      <c r="D34" s="13"/>
      <c r="E34" s="13">
        <v>4.2699999999999996</v>
      </c>
      <c r="F34" s="38">
        <v>0.85</v>
      </c>
      <c r="G34" s="41">
        <v>5.12</v>
      </c>
      <c r="I34" s="18"/>
    </row>
    <row r="35" spans="1:9" s="17" customFormat="1" ht="22.2" customHeight="1" x14ac:dyDescent="0.3">
      <c r="A35" s="32" t="s">
        <v>52</v>
      </c>
      <c r="B35" s="37" t="s">
        <v>50</v>
      </c>
      <c r="C35" s="35" t="s">
        <v>53</v>
      </c>
      <c r="D35" s="13"/>
      <c r="E35" s="13">
        <v>17.48</v>
      </c>
      <c r="F35" s="38">
        <v>3.5</v>
      </c>
      <c r="G35" s="41">
        <v>20.98</v>
      </c>
      <c r="I35" s="18"/>
    </row>
    <row r="36" spans="1:9" s="17" customFormat="1" ht="22.2" customHeight="1" x14ac:dyDescent="0.3">
      <c r="A36" s="32" t="s">
        <v>54</v>
      </c>
      <c r="B36" s="37" t="s">
        <v>80</v>
      </c>
      <c r="C36" s="35" t="s">
        <v>55</v>
      </c>
      <c r="D36" s="5"/>
      <c r="E36" s="13">
        <v>132.88</v>
      </c>
      <c r="F36" s="38">
        <v>26.58</v>
      </c>
      <c r="G36" s="41">
        <v>159.46</v>
      </c>
      <c r="I36" s="18"/>
    </row>
    <row r="37" spans="1:9" s="17" customFormat="1" ht="31.8" customHeight="1" x14ac:dyDescent="0.3">
      <c r="A37" s="32" t="s">
        <v>56</v>
      </c>
      <c r="B37" s="37" t="s">
        <v>8</v>
      </c>
      <c r="C37" s="35" t="s">
        <v>57</v>
      </c>
      <c r="D37" s="34"/>
      <c r="E37" s="13">
        <v>193.77</v>
      </c>
      <c r="F37" s="38"/>
      <c r="G37" s="41">
        <v>193.77</v>
      </c>
      <c r="I37" s="18"/>
    </row>
    <row r="38" spans="1:9" s="17" customFormat="1" ht="31.8" customHeight="1" x14ac:dyDescent="0.3">
      <c r="A38" s="32" t="s">
        <v>58</v>
      </c>
      <c r="B38" s="33" t="s">
        <v>59</v>
      </c>
      <c r="C38" s="33" t="s">
        <v>60</v>
      </c>
      <c r="D38" s="34"/>
      <c r="E38" s="13">
        <v>39</v>
      </c>
      <c r="F38" s="38">
        <v>7.8</v>
      </c>
      <c r="G38" s="41">
        <v>46.8</v>
      </c>
      <c r="I38" s="18"/>
    </row>
    <row r="39" spans="1:9" s="17" customFormat="1" ht="31.8" customHeight="1" x14ac:dyDescent="0.3">
      <c r="A39" s="32" t="s">
        <v>62</v>
      </c>
      <c r="B39" s="7" t="s">
        <v>63</v>
      </c>
      <c r="C39" s="7" t="s">
        <v>64</v>
      </c>
      <c r="D39" s="13"/>
      <c r="E39" s="13">
        <v>143.63999999999999</v>
      </c>
      <c r="F39" s="38">
        <v>28.73</v>
      </c>
      <c r="G39" s="13">
        <v>172.37</v>
      </c>
      <c r="I39" s="18"/>
    </row>
    <row r="40" spans="1:9" s="17" customFormat="1" ht="31.8" customHeight="1" x14ac:dyDescent="0.3">
      <c r="A40" s="32" t="s">
        <v>65</v>
      </c>
      <c r="B40" s="7" t="s">
        <v>66</v>
      </c>
      <c r="C40" s="7" t="s">
        <v>67</v>
      </c>
      <c r="D40" s="13"/>
      <c r="E40" s="13">
        <v>454</v>
      </c>
      <c r="F40" s="38"/>
      <c r="G40" s="13">
        <v>454</v>
      </c>
      <c r="I40" s="18"/>
    </row>
    <row r="41" spans="1:9" s="17" customFormat="1" ht="31.8" customHeight="1" x14ac:dyDescent="0.3">
      <c r="A41" s="32" t="s">
        <v>68</v>
      </c>
      <c r="B41" s="7" t="s">
        <v>69</v>
      </c>
      <c r="C41" s="7" t="s">
        <v>70</v>
      </c>
      <c r="D41" s="13"/>
      <c r="E41" s="13">
        <v>89.7</v>
      </c>
      <c r="F41" s="38">
        <v>17.940000000000001</v>
      </c>
      <c r="G41" s="13">
        <v>107.64</v>
      </c>
      <c r="I41" s="18"/>
    </row>
    <row r="42" spans="1:9" s="17" customFormat="1" ht="31.8" customHeight="1" x14ac:dyDescent="0.3">
      <c r="A42" s="32" t="s">
        <v>71</v>
      </c>
      <c r="B42" s="7" t="s">
        <v>72</v>
      </c>
      <c r="C42" s="43" t="s">
        <v>73</v>
      </c>
      <c r="D42" s="13"/>
      <c r="E42" s="13">
        <v>225</v>
      </c>
      <c r="F42" s="38">
        <v>45</v>
      </c>
      <c r="G42" s="13">
        <v>270</v>
      </c>
      <c r="I42" s="18"/>
    </row>
    <row r="43" spans="1:9" s="17" customFormat="1" ht="31.8" customHeight="1" x14ac:dyDescent="0.3">
      <c r="A43" s="32" t="s">
        <v>74</v>
      </c>
      <c r="B43" s="7" t="s">
        <v>75</v>
      </c>
      <c r="C43" s="7" t="s">
        <v>76</v>
      </c>
      <c r="D43" s="13"/>
      <c r="E43" s="13">
        <v>100</v>
      </c>
      <c r="F43" s="38">
        <v>20</v>
      </c>
      <c r="G43" s="13">
        <v>120</v>
      </c>
      <c r="I43" s="18"/>
    </row>
    <row r="44" spans="1:9" s="17" customFormat="1" ht="31.8" customHeight="1" x14ac:dyDescent="0.3">
      <c r="A44" s="32" t="s">
        <v>77</v>
      </c>
      <c r="B44" s="7" t="s">
        <v>78</v>
      </c>
      <c r="C44" s="7" t="s">
        <v>79</v>
      </c>
      <c r="D44" s="13"/>
      <c r="E44" s="13">
        <v>180</v>
      </c>
      <c r="F44" s="38">
        <v>36</v>
      </c>
      <c r="G44" s="13">
        <v>216</v>
      </c>
      <c r="I44" s="18"/>
    </row>
    <row r="45" spans="1:9" s="17" customFormat="1" ht="31.8" customHeight="1" x14ac:dyDescent="0.3">
      <c r="A45" s="32" t="s">
        <v>83</v>
      </c>
      <c r="B45" s="7" t="s">
        <v>88</v>
      </c>
      <c r="C45" s="7" t="s">
        <v>84</v>
      </c>
      <c r="D45" s="13"/>
      <c r="E45" s="13">
        <v>239.6</v>
      </c>
      <c r="F45" s="38">
        <v>47.92</v>
      </c>
      <c r="G45" s="13">
        <v>287.52</v>
      </c>
      <c r="I45" s="18"/>
    </row>
    <row r="46" spans="1:9" s="17" customFormat="1" ht="29.4" customHeight="1" x14ac:dyDescent="0.3">
      <c r="A46" s="32" t="s">
        <v>89</v>
      </c>
      <c r="B46" s="7" t="s">
        <v>90</v>
      </c>
      <c r="C46" s="7" t="s">
        <v>91</v>
      </c>
      <c r="D46" s="13"/>
      <c r="E46" s="13">
        <v>37.299999999999997</v>
      </c>
      <c r="F46" s="38">
        <v>0</v>
      </c>
      <c r="G46" s="13">
        <v>37.299999999999997</v>
      </c>
      <c r="I46" s="18"/>
    </row>
    <row r="47" spans="1:9" ht="31.8" customHeight="1" x14ac:dyDescent="0.3">
      <c r="A47" s="32" t="s">
        <v>98</v>
      </c>
      <c r="B47" s="7" t="s">
        <v>99</v>
      </c>
      <c r="C47" s="7" t="s">
        <v>100</v>
      </c>
      <c r="D47" s="13"/>
      <c r="E47" s="13">
        <v>500</v>
      </c>
      <c r="F47" s="38">
        <v>0</v>
      </c>
      <c r="G47" s="13">
        <v>500</v>
      </c>
    </row>
    <row r="48" spans="1:9" ht="29.4" customHeight="1" x14ac:dyDescent="0.3">
      <c r="A48" s="32"/>
      <c r="B48" s="7"/>
      <c r="C48" s="7"/>
      <c r="D48" s="13"/>
      <c r="E48" s="13"/>
      <c r="F48" s="38"/>
      <c r="G48" s="13"/>
    </row>
    <row r="49" spans="1:10" ht="28.8" customHeight="1" x14ac:dyDescent="0.3">
      <c r="A49" s="32"/>
      <c r="B49" s="7"/>
      <c r="C49" s="7"/>
      <c r="D49" s="13"/>
      <c r="E49" s="13"/>
      <c r="F49" s="38"/>
      <c r="G49" s="13"/>
    </row>
    <row r="50" spans="1:10" ht="3.6" hidden="1" customHeight="1" x14ac:dyDescent="0.3">
      <c r="A50" s="32"/>
      <c r="B50" s="7"/>
      <c r="C50" s="7"/>
      <c r="D50" s="13"/>
      <c r="E50" s="13"/>
      <c r="F50" s="38"/>
      <c r="G50" s="13"/>
      <c r="J50" s="6"/>
    </row>
    <row r="51" spans="1:10" ht="12" hidden="1" customHeight="1" x14ac:dyDescent="0.3">
      <c r="A51" s="32"/>
      <c r="B51" s="3"/>
      <c r="C51" s="3"/>
      <c r="D51" s="13"/>
      <c r="E51" s="9"/>
      <c r="F51" s="9"/>
      <c r="G51" s="9"/>
      <c r="J51" s="6"/>
    </row>
    <row r="52" spans="1:10" ht="6" hidden="1" customHeight="1" x14ac:dyDescent="0.3">
      <c r="A52" s="32"/>
      <c r="B52" s="7"/>
      <c r="C52" s="42"/>
      <c r="D52" s="13"/>
      <c r="E52" s="4"/>
      <c r="F52" s="4"/>
      <c r="G52" s="4"/>
      <c r="J52" s="6"/>
    </row>
    <row r="53" spans="1:10" ht="13.2" hidden="1" customHeight="1" x14ac:dyDescent="0.3">
      <c r="A53" s="32"/>
      <c r="B53" s="7"/>
      <c r="C53" s="7"/>
      <c r="D53" s="13"/>
      <c r="E53" s="10"/>
      <c r="F53" s="11"/>
      <c r="G53" s="10"/>
      <c r="J53" s="6"/>
    </row>
    <row r="54" spans="1:10" ht="27.75" hidden="1" customHeight="1" x14ac:dyDescent="0.3">
      <c r="A54" s="32"/>
      <c r="B54" s="7"/>
      <c r="C54" s="7"/>
      <c r="D54" s="13"/>
      <c r="E54" s="10"/>
      <c r="F54" s="12"/>
      <c r="G54" s="10"/>
      <c r="J54" s="6"/>
    </row>
    <row r="55" spans="1:10" ht="14.4" hidden="1" customHeight="1" x14ac:dyDescent="0.3">
      <c r="A55" s="32"/>
      <c r="B55" s="7"/>
      <c r="C55" s="7"/>
      <c r="D55" s="13"/>
    </row>
    <row r="56" spans="1:10" ht="21" customHeight="1" x14ac:dyDescent="0.3">
      <c r="A56" s="32" t="s">
        <v>101</v>
      </c>
      <c r="B56" s="7"/>
      <c r="C56" s="7"/>
      <c r="D56" s="13"/>
      <c r="E56" s="13"/>
      <c r="F56" s="38"/>
      <c r="G56" s="13">
        <v>8663.34</v>
      </c>
    </row>
    <row r="57" spans="1:10" ht="23.4" customHeight="1" x14ac:dyDescent="0.3">
      <c r="A57" s="32" t="s">
        <v>102</v>
      </c>
      <c r="B57" s="7"/>
      <c r="C57" s="7"/>
      <c r="D57" s="13"/>
      <c r="E57" s="13"/>
      <c r="F57" s="38"/>
      <c r="G57" s="13">
        <v>2660.99</v>
      </c>
    </row>
    <row r="58" spans="1:10" ht="23.4" customHeight="1" x14ac:dyDescent="0.3">
      <c r="A58" s="32"/>
      <c r="B58" s="7"/>
      <c r="C58" s="7"/>
      <c r="D58" s="13"/>
      <c r="F58" s="38"/>
      <c r="G58" s="13"/>
    </row>
    <row r="59" spans="1:10" ht="28.8" customHeight="1" x14ac:dyDescent="0.3">
      <c r="A59" s="32"/>
      <c r="B59" s="7"/>
      <c r="C59" s="7"/>
      <c r="D59" s="13"/>
      <c r="E59" s="13"/>
      <c r="F59" s="38"/>
      <c r="G59" s="13"/>
    </row>
    <row r="60" spans="1:10" ht="20.399999999999999" customHeight="1" x14ac:dyDescent="0.3">
      <c r="A60" s="15" t="s">
        <v>12</v>
      </c>
      <c r="B60" s="15"/>
      <c r="C60" s="15"/>
      <c r="D60" s="9">
        <f>SUM(D32:D55)</f>
        <v>0</v>
      </c>
    </row>
    <row r="61" spans="1:10" ht="30.6" customHeight="1" x14ac:dyDescent="0.3">
      <c r="A61" s="3"/>
      <c r="B61" s="7" t="s">
        <v>14</v>
      </c>
      <c r="C61" s="7"/>
      <c r="D61" s="8" t="e">
        <f>D60+#REF!</f>
        <v>#REF!</v>
      </c>
    </row>
    <row r="62" spans="1:10" ht="39" customHeight="1" x14ac:dyDescent="0.3">
      <c r="A62" s="63" t="s">
        <v>22</v>
      </c>
      <c r="B62" s="64"/>
      <c r="C62" s="64"/>
      <c r="D62" s="65"/>
    </row>
    <row r="63" spans="1:10" ht="24" customHeight="1" x14ac:dyDescent="0.3">
      <c r="A63" s="66"/>
      <c r="B63" s="67"/>
      <c r="C63" s="67"/>
      <c r="D63" s="68"/>
    </row>
    <row r="64" spans="1:10" ht="67.2" customHeight="1" x14ac:dyDescent="0.3">
      <c r="A64" s="26"/>
      <c r="B64" s="27"/>
      <c r="C64" s="27"/>
      <c r="D64" s="28"/>
    </row>
    <row r="65" spans="1:7" ht="30" customHeight="1" x14ac:dyDescent="0.3">
      <c r="A65" s="26"/>
      <c r="B65" s="27"/>
      <c r="C65" s="27"/>
      <c r="D65" s="28"/>
      <c r="G65" s="6"/>
    </row>
    <row r="66" spans="1:7" ht="30" customHeight="1" x14ac:dyDescent="0.3">
      <c r="A66" s="26"/>
      <c r="B66" s="27"/>
      <c r="C66" s="27"/>
      <c r="D66" s="28"/>
    </row>
    <row r="67" spans="1:7" ht="66" customHeight="1" x14ac:dyDescent="0.3">
      <c r="A67" s="29"/>
      <c r="B67" s="30"/>
      <c r="C67" s="30"/>
      <c r="D67" s="31"/>
    </row>
    <row r="68" spans="1:7" ht="34.5" customHeight="1" x14ac:dyDescent="0.3">
      <c r="A68" s="22" t="s">
        <v>16</v>
      </c>
      <c r="B68" s="23" t="s">
        <v>17</v>
      </c>
      <c r="C68" s="24" t="s">
        <v>18</v>
      </c>
      <c r="D68" s="24" t="s">
        <v>19</v>
      </c>
    </row>
    <row r="69" spans="1:7" ht="23.25" customHeight="1" x14ac:dyDescent="0.3">
      <c r="A69" s="16"/>
      <c r="B69" s="39"/>
      <c r="C69" s="39"/>
      <c r="D69" s="40"/>
    </row>
    <row r="70" spans="1:7" ht="30" customHeight="1" x14ac:dyDescent="0.3">
      <c r="A70" s="57" t="s">
        <v>13</v>
      </c>
      <c r="B70" s="58"/>
      <c r="C70" s="59"/>
      <c r="D70" s="13">
        <f>D69</f>
        <v>0</v>
      </c>
    </row>
    <row r="71" spans="1:7" ht="25.5" customHeight="1" x14ac:dyDescent="0.3">
      <c r="A71" s="14"/>
      <c r="B71" s="14"/>
      <c r="C71" s="14"/>
      <c r="D71" s="10"/>
    </row>
    <row r="72" spans="1:7" ht="45.75" customHeight="1" x14ac:dyDescent="0.3"/>
    <row r="73" spans="1:7" ht="30.75" customHeight="1" x14ac:dyDescent="0.3"/>
    <row r="74" spans="1:7" ht="30" customHeight="1" x14ac:dyDescent="0.3"/>
  </sheetData>
  <mergeCells count="9">
    <mergeCell ref="A70:C70"/>
    <mergeCell ref="A4:G4"/>
    <mergeCell ref="A62:D63"/>
    <mergeCell ref="A1:G1"/>
    <mergeCell ref="A2:A3"/>
    <mergeCell ref="B2:B3"/>
    <mergeCell ref="C2:C3"/>
    <mergeCell ref="D2:D3"/>
    <mergeCell ref="E2:E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 xml:space="preserve">&amp;RAgenda Item 27 - Appendix T </oddHeader>
    <oddFooter>&amp;R&amp;P of 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59354-e358-413c-9ee7-4c75e3671929" xsi:nil="true"/>
    <lcf76f155ced4ddcb4097134ff3c332f xmlns="8f861105-9df0-48f2-bf09-906d9f3cf6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15990C344D447B73C354D830EC2E9" ma:contentTypeVersion="17" ma:contentTypeDescription="Create a new document." ma:contentTypeScope="" ma:versionID="8bd280fe064bc95b4cd7e9d1ac5d35e9">
  <xsd:schema xmlns:xsd="http://www.w3.org/2001/XMLSchema" xmlns:xs="http://www.w3.org/2001/XMLSchema" xmlns:p="http://schemas.microsoft.com/office/2006/metadata/properties" xmlns:ns2="8f861105-9df0-48f2-bf09-906d9f3cf6e4" xmlns:ns3="85ee4e49-9780-4b88-9ba8-7dafe6781280" xmlns:ns4="f4e59354-e358-413c-9ee7-4c75e3671929" targetNamespace="http://schemas.microsoft.com/office/2006/metadata/properties" ma:root="true" ma:fieldsID="9815877e1b12122cd9e70c0edf17da45" ns2:_="" ns3:_="" ns4:_="">
    <xsd:import namespace="8f861105-9df0-48f2-bf09-906d9f3cf6e4"/>
    <xsd:import namespace="85ee4e49-9780-4b88-9ba8-7dafe6781280"/>
    <xsd:import namespace="f4e59354-e358-413c-9ee7-4c75e3671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1105-9df0-48f2-bf09-906d9f3cf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095c21-422a-4f7b-8e40-59b325812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e4e49-9780-4b88-9ba8-7dafe6781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59354-e358-413c-9ee7-4c75e367192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efad8a4-64d4-489b-b42e-e7d5abb1ad1d}" ma:internalName="TaxCatchAll" ma:showField="CatchAllData" ma:web="f4e59354-e358-413c-9ee7-4c75e3671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4F451-3BD1-4D61-A25E-7DB7BAB8F567}">
  <ds:schemaRefs>
    <ds:schemaRef ds:uri="http://purl.org/dc/elements/1.1/"/>
    <ds:schemaRef ds:uri="85ee4e49-9780-4b88-9ba8-7dafe678128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8f861105-9df0-48f2-bf09-906d9f3cf6e4"/>
    <ds:schemaRef ds:uri="http://purl.org/dc/terms/"/>
    <ds:schemaRef ds:uri="f4e59354-e358-413c-9ee7-4c75e3671929"/>
  </ds:schemaRefs>
</ds:datastoreItem>
</file>

<file path=customXml/itemProps2.xml><?xml version="1.0" encoding="utf-8"?>
<ds:datastoreItem xmlns:ds="http://schemas.openxmlformats.org/officeDocument/2006/customXml" ds:itemID="{FDFD019E-067B-4A24-8651-DE9062429575}"/>
</file>

<file path=customXml/itemProps3.xml><?xml version="1.0" encoding="utf-8"?>
<ds:datastoreItem xmlns:ds="http://schemas.openxmlformats.org/officeDocument/2006/customXml" ds:itemID="{C6CFC07A-A80D-49E5-8B15-7247FE0FCC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Town Clerk</cp:lastModifiedBy>
  <cp:lastPrinted>2023-07-11T13:15:18Z</cp:lastPrinted>
  <dcterms:created xsi:type="dcterms:W3CDTF">2020-07-31T12:33:36Z</dcterms:created>
  <dcterms:modified xsi:type="dcterms:W3CDTF">2023-07-11T13:24:33Z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0x01010058215990C344D447B73C354D830EC2E9</vt:lpwstr>
  </property>
  <property fmtid="{D5CDD505-2E9C-101B-9397-08002B2CF9AE}" pid="3" name="Order">
    <vt:r8>9928600</vt:r8>
  </property>
  <property fmtid="{D5CDD505-2E9C-101B-9397-08002B2CF9AE}" pid="4" name="MediaServiceImageTags">
    <vt:lpwstr/>
  </property>
</Properties>
</file>